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605" yWindow="105" windowWidth="18525" windowHeight="10830"/>
  </bookViews>
  <sheets>
    <sheet name="Sheet1" sheetId="1" r:id="rId1"/>
  </sheets>
  <calcPr calcId="125725" iterate="1" iterateCount="6"/>
</workbook>
</file>

<file path=xl/calcChain.xml><?xml version="1.0" encoding="utf-8"?>
<calcChain xmlns="http://schemas.openxmlformats.org/spreadsheetml/2006/main">
  <c r="M5" i="1"/>
  <c r="E5" s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3"/>
  <c r="C56"/>
  <c r="E3" l="1"/>
  <c r="E53"/>
  <c r="E49"/>
  <c r="E45"/>
  <c r="E41"/>
  <c r="E37"/>
  <c r="E33"/>
  <c r="E29"/>
  <c r="E25"/>
  <c r="E55"/>
  <c r="E51"/>
  <c r="E47"/>
  <c r="E43"/>
  <c r="E39"/>
  <c r="E35"/>
  <c r="E31"/>
  <c r="E27"/>
  <c r="E56"/>
  <c r="E54"/>
  <c r="E52"/>
  <c r="E50"/>
  <c r="E48"/>
  <c r="E46"/>
  <c r="E44"/>
  <c r="E42"/>
  <c r="E40"/>
  <c r="E38"/>
  <c r="E36"/>
  <c r="E34"/>
  <c r="E32"/>
  <c r="E30"/>
  <c r="E28"/>
  <c r="E26"/>
  <c r="E24"/>
  <c r="E22"/>
  <c r="E20"/>
  <c r="E18"/>
  <c r="E16"/>
  <c r="E14"/>
  <c r="E12"/>
  <c r="E10"/>
  <c r="E8"/>
  <c r="E6"/>
  <c r="E4"/>
  <c r="E23"/>
  <c r="E21"/>
  <c r="E19"/>
  <c r="E17"/>
  <c r="E15"/>
  <c r="E13"/>
  <c r="E11"/>
  <c r="E9"/>
  <c r="E7"/>
</calcChain>
</file>

<file path=xl/sharedStrings.xml><?xml version="1.0" encoding="utf-8"?>
<sst xmlns="http://schemas.openxmlformats.org/spreadsheetml/2006/main" count="60" uniqueCount="60">
  <si>
    <t>STATE</t>
  </si>
  <si>
    <t>TOTAL GA and AT PISTON LTOs</t>
  </si>
  <si>
    <t>Percent of National GA and AT Piston LTO (by state)</t>
  </si>
  <si>
    <t>Out of LTO Pb emissions (tons)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</si>
  <si>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</si>
  <si>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</si>
  <si>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</si>
  <si>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</si>
  <si>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</si>
  <si>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</si>
  <si>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</si>
  <si>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</si>
  <si>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</si>
  <si>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</si>
  <si>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</si>
  <si>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</si>
  <si>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</si>
  <si>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</si>
  <si>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</si>
  <si>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</si>
  <si>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</si>
  <si>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</si>
  <si>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</si>
  <si>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</si>
  <si>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</si>
  <si>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</si>
  <si>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</si>
  <si>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</si>
  <si>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</si>
  <si>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</si>
  <si>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</si>
  <si>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</si>
  <si>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</si>
  <si>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</si>
  <si>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</si>
  <si>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</si>
  <si>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</si>
  <si>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</si>
  <si>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</si>
  <si>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</si>
  <si>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</si>
  <si>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</si>
  <si>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</si>
  <si>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PR</t>
  </si>
  <si>
    <t>RI</t>
  </si>
  <si>
    <t>SC</t>
  </si>
  <si>
    <t>SD</t>
  </si>
  <si>
    <t>TN</t>
  </si>
  <si>
    <t>TX</t>
  </si>
  <si>
    <t>UT</t>
  </si>
  <si>
    <t>VA</t>
  </si>
  <si>
    <t>VI</t>
  </si>
  <si>
    <t>VT</t>
  </si>
  <si>
    <t>WA</t>
  </si>
  <si>
    <t>WI</t>
  </si>
  <si>
    <t>WV</t>
  </si>
  <si>
    <t>WY</t>
  </si>
  <si>
    <t>Total tons of Pb from avgas (based on DOT fuel volume)</t>
  </si>
  <si>
    <t>Tons of Pb assigned to airports</t>
  </si>
  <si>
    <t xml:space="preserve">Tons of Out-of-LTO Pb </t>
  </si>
</sst>
</file>

<file path=xl/styles.xml><?xml version="1.0" encoding="utf-8"?>
<styleSheet xmlns="http://schemas.openxmlformats.org/spreadsheetml/2006/main">
  <numFmts count="2">
    <numFmt numFmtId="164" formatCode="0.000%"/>
    <numFmt numFmtId="165" formatCode="0.000000"/>
  </numFmts>
  <fonts count="2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1" fillId="0" borderId="1" xfId="1" applyBorder="1"/>
    <xf numFmtId="3" fontId="1" fillId="0" borderId="0" xfId="1" applyNumberFormat="1"/>
    <xf numFmtId="164" fontId="1" fillId="0" borderId="0" xfId="1" applyNumberFormat="1"/>
    <xf numFmtId="2" fontId="1" fillId="0" borderId="0" xfId="1" applyNumberFormat="1"/>
    <xf numFmtId="0" fontId="1" fillId="0" borderId="2" xfId="1" applyBorder="1"/>
    <xf numFmtId="0" fontId="1" fillId="0" borderId="0" xfId="1"/>
    <xf numFmtId="1" fontId="1" fillId="0" borderId="2" xfId="1" applyNumberFormat="1" applyBorder="1"/>
    <xf numFmtId="3" fontId="1" fillId="0" borderId="2" xfId="1" applyNumberFormat="1" applyFont="1" applyFill="1" applyBorder="1" applyAlignment="1">
      <alignment wrapText="1"/>
    </xf>
    <xf numFmtId="164" fontId="1" fillId="0" borderId="2" xfId="1" applyNumberFormat="1" applyFont="1" applyBorder="1" applyAlignment="1">
      <alignment wrapText="1"/>
    </xf>
    <xf numFmtId="165" fontId="1" fillId="0" borderId="2" xfId="1" applyNumberFormat="1" applyFill="1" applyBorder="1" applyAlignment="1">
      <alignment wrapText="1"/>
    </xf>
    <xf numFmtId="164" fontId="0" fillId="0" borderId="0" xfId="0" applyNumberFormat="1"/>
    <xf numFmtId="2" fontId="0" fillId="0" borderId="0" xfId="0" applyNumberFormat="1"/>
    <xf numFmtId="0" fontId="1" fillId="0" borderId="2" xfId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M56"/>
  <sheetViews>
    <sheetView tabSelected="1" workbookViewId="0">
      <selection activeCell="M3" sqref="M3"/>
    </sheetView>
  </sheetViews>
  <sheetFormatPr defaultRowHeight="15"/>
  <cols>
    <col min="3" max="3" width="15.42578125" customWidth="1"/>
    <col min="4" max="5" width="17.7109375" customWidth="1"/>
  </cols>
  <sheetData>
    <row r="2" spans="2:13" ht="39">
      <c r="B2" s="5" t="s">
        <v>0</v>
      </c>
      <c r="C2" s="8" t="s">
        <v>1</v>
      </c>
      <c r="D2" s="9" t="s">
        <v>2</v>
      </c>
      <c r="E2" s="10" t="s">
        <v>3</v>
      </c>
    </row>
    <row r="3" spans="2:13">
      <c r="B3" s="1" t="s">
        <v>4</v>
      </c>
      <c r="C3" s="2">
        <v>660134.90641308518</v>
      </c>
      <c r="D3" s="3">
        <f>C3/$C$56</f>
        <v>1.981087116248853E-2</v>
      </c>
      <c r="E3" s="4">
        <f>D3*$M$5</f>
        <v>5.8640178640966045</v>
      </c>
      <c r="H3" s="13" t="s">
        <v>57</v>
      </c>
      <c r="I3" s="13"/>
      <c r="J3" s="13"/>
      <c r="K3" s="13"/>
      <c r="L3" s="13"/>
      <c r="M3" s="5">
        <v>550</v>
      </c>
    </row>
    <row r="4" spans="2:13">
      <c r="B4" s="5" t="s">
        <v>5</v>
      </c>
      <c r="C4" s="2">
        <v>671033.60433035134</v>
      </c>
      <c r="D4" s="3">
        <f t="shared" ref="D4:D56" si="0">C4/$C$56</f>
        <v>2.0137944762415289E-2</v>
      </c>
      <c r="E4" s="4">
        <f t="shared" ref="E4:E56" si="1">D4*$M$5</f>
        <v>5.9608316496749252</v>
      </c>
      <c r="H4" s="13" t="s">
        <v>58</v>
      </c>
      <c r="I4" s="13"/>
      <c r="J4" s="13"/>
      <c r="K4" s="13"/>
      <c r="L4" s="13"/>
      <c r="M4" s="7">
        <v>254</v>
      </c>
    </row>
    <row r="5" spans="2:13">
      <c r="B5" s="5" t="s">
        <v>6</v>
      </c>
      <c r="C5" s="2">
        <v>638874.68875971099</v>
      </c>
      <c r="D5" s="3">
        <f t="shared" si="0"/>
        <v>1.9172844861007208E-2</v>
      </c>
      <c r="E5" s="4">
        <f t="shared" si="1"/>
        <v>5.6751620788581336</v>
      </c>
      <c r="H5" s="13" t="s">
        <v>59</v>
      </c>
      <c r="I5" s="13"/>
      <c r="J5" s="13"/>
      <c r="K5" s="13"/>
      <c r="L5" s="13"/>
      <c r="M5" s="7">
        <f>M3-M4</f>
        <v>296</v>
      </c>
    </row>
    <row r="6" spans="2:13">
      <c r="B6" s="5" t="s">
        <v>7</v>
      </c>
      <c r="C6" s="2">
        <v>1430299.0657598798</v>
      </c>
      <c r="D6" s="3">
        <f t="shared" si="0"/>
        <v>4.2923757311305578E-2</v>
      </c>
      <c r="E6" s="4">
        <f t="shared" si="1"/>
        <v>12.705432164146451</v>
      </c>
    </row>
    <row r="7" spans="2:13">
      <c r="B7" s="5" t="s">
        <v>8</v>
      </c>
      <c r="C7" s="2">
        <v>3881351.3079440128</v>
      </c>
      <c r="D7" s="3">
        <f t="shared" si="0"/>
        <v>0.11648066168147567</v>
      </c>
      <c r="E7" s="4">
        <f t="shared" si="1"/>
        <v>34.478275857716795</v>
      </c>
    </row>
    <row r="8" spans="2:13">
      <c r="B8" s="5" t="s">
        <v>9</v>
      </c>
      <c r="C8" s="2">
        <v>780427.24608801364</v>
      </c>
      <c r="D8" s="3">
        <f t="shared" si="0"/>
        <v>2.3420884842999878E-2</v>
      </c>
      <c r="E8" s="4">
        <f t="shared" si="1"/>
        <v>6.9325819135279634</v>
      </c>
    </row>
    <row r="9" spans="2:13">
      <c r="B9" s="5" t="s">
        <v>10</v>
      </c>
      <c r="C9" s="2">
        <v>226813.97309652492</v>
      </c>
      <c r="D9" s="3">
        <f t="shared" si="0"/>
        <v>6.8067638223869671E-3</v>
      </c>
      <c r="E9" s="4">
        <f t="shared" si="1"/>
        <v>2.0148020914265423</v>
      </c>
    </row>
    <row r="10" spans="2:13">
      <c r="B10" s="5" t="s">
        <v>11</v>
      </c>
      <c r="C10" s="2">
        <v>865.85758189216665</v>
      </c>
      <c r="D10" s="3">
        <f t="shared" si="0"/>
        <v>2.5984678030638315E-5</v>
      </c>
      <c r="E10" s="4">
        <f t="shared" si="1"/>
        <v>7.6914646970689411E-3</v>
      </c>
      <c r="G10" s="2"/>
      <c r="H10" s="3"/>
      <c r="I10" s="4"/>
    </row>
    <row r="11" spans="2:13">
      <c r="B11" s="5" t="s">
        <v>12</v>
      </c>
      <c r="C11" s="2">
        <v>84570.158669547629</v>
      </c>
      <c r="D11" s="3">
        <f t="shared" si="0"/>
        <v>2.5379789817465263E-3</v>
      </c>
      <c r="E11" s="4">
        <f t="shared" si="1"/>
        <v>0.75124177859697183</v>
      </c>
      <c r="H11" s="11"/>
      <c r="I11" s="12"/>
    </row>
    <row r="12" spans="2:13">
      <c r="B12" s="5" t="s">
        <v>13</v>
      </c>
      <c r="C12" s="2">
        <v>2751020.7791620363</v>
      </c>
      <c r="D12" s="3">
        <f t="shared" si="0"/>
        <v>8.2559061324964975E-2</v>
      </c>
      <c r="E12" s="4">
        <f t="shared" si="1"/>
        <v>24.437482152189631</v>
      </c>
    </row>
    <row r="13" spans="2:13">
      <c r="B13" s="5" t="s">
        <v>14</v>
      </c>
      <c r="C13" s="2">
        <v>750873.15696396492</v>
      </c>
      <c r="D13" s="3">
        <f t="shared" si="0"/>
        <v>2.2533956661694377E-2</v>
      </c>
      <c r="E13" s="4">
        <f t="shared" si="1"/>
        <v>6.6700511718615356</v>
      </c>
    </row>
    <row r="14" spans="2:13">
      <c r="B14" s="5" t="s">
        <v>15</v>
      </c>
      <c r="C14" s="2">
        <v>138431.77380496063</v>
      </c>
      <c r="D14" s="3">
        <f t="shared" si="0"/>
        <v>4.15438421601768E-3</v>
      </c>
      <c r="E14" s="4">
        <f t="shared" si="1"/>
        <v>1.2296977279412333</v>
      </c>
    </row>
    <row r="15" spans="2:13">
      <c r="B15" s="5" t="s">
        <v>16</v>
      </c>
      <c r="C15" s="2">
        <v>281963.98896628286</v>
      </c>
      <c r="D15" s="3">
        <f t="shared" si="0"/>
        <v>8.4618343971904868E-3</v>
      </c>
      <c r="E15" s="4">
        <f t="shared" si="1"/>
        <v>2.5047029815683839</v>
      </c>
    </row>
    <row r="16" spans="2:13">
      <c r="B16" s="5" t="s">
        <v>17</v>
      </c>
      <c r="C16" s="2">
        <v>430805.63562077278</v>
      </c>
      <c r="D16" s="3">
        <f t="shared" si="0"/>
        <v>1.2928622408002898E-2</v>
      </c>
      <c r="E16" s="4">
        <f t="shared" si="1"/>
        <v>3.8268722327688578</v>
      </c>
    </row>
    <row r="17" spans="2:5">
      <c r="B17" s="5" t="s">
        <v>18</v>
      </c>
      <c r="C17" s="2">
        <v>920906.53843989421</v>
      </c>
      <c r="D17" s="3">
        <f t="shared" si="0"/>
        <v>2.7636715781106897E-2</v>
      </c>
      <c r="E17" s="4">
        <f t="shared" si="1"/>
        <v>8.1804678712076413</v>
      </c>
    </row>
    <row r="18" spans="2:5">
      <c r="B18" s="5" t="s">
        <v>19</v>
      </c>
      <c r="C18" s="2">
        <v>566583.23076193361</v>
      </c>
      <c r="D18" s="3">
        <f t="shared" si="0"/>
        <v>1.7003353827236247E-2</v>
      </c>
      <c r="E18" s="4">
        <f t="shared" si="1"/>
        <v>5.0329927328619295</v>
      </c>
    </row>
    <row r="19" spans="2:5">
      <c r="B19" s="5" t="s">
        <v>20</v>
      </c>
      <c r="C19" s="2">
        <v>459720.90597403958</v>
      </c>
      <c r="D19" s="3">
        <f t="shared" si="0"/>
        <v>1.3796379422564758E-2</v>
      </c>
      <c r="E19" s="4">
        <f t="shared" si="1"/>
        <v>4.0837283090791683</v>
      </c>
    </row>
    <row r="20" spans="2:5">
      <c r="B20" s="5" t="s">
        <v>21</v>
      </c>
      <c r="C20" s="2">
        <v>280383.96515469381</v>
      </c>
      <c r="D20" s="3">
        <f t="shared" si="0"/>
        <v>8.4144173497643238E-3</v>
      </c>
      <c r="E20" s="4">
        <f t="shared" si="1"/>
        <v>2.4906675355302399</v>
      </c>
    </row>
    <row r="21" spans="2:5">
      <c r="B21" s="5" t="s">
        <v>22</v>
      </c>
      <c r="C21" s="2">
        <v>622006.0643125372</v>
      </c>
      <c r="D21" s="3">
        <f t="shared" si="0"/>
        <v>1.8666611752645796E-2</v>
      </c>
      <c r="E21" s="4">
        <f t="shared" si="1"/>
        <v>5.5253170787831554</v>
      </c>
    </row>
    <row r="22" spans="2:5">
      <c r="B22" s="5" t="s">
        <v>23</v>
      </c>
      <c r="C22" s="2">
        <v>714164.15940860508</v>
      </c>
      <c r="D22" s="3">
        <f t="shared" si="0"/>
        <v>2.1432307265474956E-2</v>
      </c>
      <c r="E22" s="4">
        <f t="shared" si="1"/>
        <v>6.343962950580587</v>
      </c>
    </row>
    <row r="23" spans="2:5">
      <c r="B23" s="5" t="s">
        <v>24</v>
      </c>
      <c r="C23" s="2">
        <v>436860.51968884247</v>
      </c>
      <c r="D23" s="3">
        <f t="shared" si="0"/>
        <v>1.3110331520808503E-2</v>
      </c>
      <c r="E23" s="4">
        <f t="shared" si="1"/>
        <v>3.880658130159317</v>
      </c>
    </row>
    <row r="24" spans="2:5">
      <c r="B24" s="5" t="s">
        <v>25</v>
      </c>
      <c r="C24" s="2">
        <v>228293.18481766235</v>
      </c>
      <c r="D24" s="3">
        <f t="shared" si="0"/>
        <v>6.8511554649812447E-3</v>
      </c>
      <c r="E24" s="4">
        <f t="shared" si="1"/>
        <v>2.0279420176344485</v>
      </c>
    </row>
    <row r="25" spans="2:5">
      <c r="B25" s="5" t="s">
        <v>26</v>
      </c>
      <c r="C25" s="2">
        <v>880818.13817184465</v>
      </c>
      <c r="D25" s="3">
        <f t="shared" si="0"/>
        <v>2.6433649369824546E-2</v>
      </c>
      <c r="E25" s="4">
        <f t="shared" si="1"/>
        <v>7.8243602134680659</v>
      </c>
    </row>
    <row r="26" spans="2:5">
      <c r="B26" s="5" t="s">
        <v>27</v>
      </c>
      <c r="C26" s="2">
        <v>647884.43734061194</v>
      </c>
      <c r="D26" s="3">
        <f t="shared" si="0"/>
        <v>1.9443230454328567E-2</v>
      </c>
      <c r="E26" s="4">
        <f t="shared" si="1"/>
        <v>5.7551962144812556</v>
      </c>
    </row>
    <row r="27" spans="2:5">
      <c r="B27" s="5" t="s">
        <v>28</v>
      </c>
      <c r="C27" s="2">
        <v>389543.34132860618</v>
      </c>
      <c r="D27" s="3">
        <f t="shared" si="0"/>
        <v>1.1690327041177867E-2</v>
      </c>
      <c r="E27" s="4">
        <f t="shared" si="1"/>
        <v>3.4603368041886489</v>
      </c>
    </row>
    <row r="28" spans="2:5">
      <c r="B28" s="5" t="s">
        <v>29</v>
      </c>
      <c r="C28" s="2">
        <v>461383.49387091893</v>
      </c>
      <c r="D28" s="3">
        <f t="shared" si="0"/>
        <v>1.3846274246034037E-2</v>
      </c>
      <c r="E28" s="4">
        <f t="shared" si="1"/>
        <v>4.0984971768260747</v>
      </c>
    </row>
    <row r="29" spans="2:5">
      <c r="B29" s="5" t="s">
        <v>30</v>
      </c>
      <c r="C29" s="2">
        <v>270309.47290451248</v>
      </c>
      <c r="D29" s="3">
        <f t="shared" si="0"/>
        <v>8.1120784398583251E-3</v>
      </c>
      <c r="E29" s="4">
        <f t="shared" si="1"/>
        <v>2.4011752181980643</v>
      </c>
    </row>
    <row r="30" spans="2:5">
      <c r="B30" s="5" t="s">
        <v>31</v>
      </c>
      <c r="C30" s="2">
        <v>743003.54584211134</v>
      </c>
      <c r="D30" s="3">
        <f t="shared" si="0"/>
        <v>2.2297786978014041E-2</v>
      </c>
      <c r="E30" s="4">
        <f t="shared" si="1"/>
        <v>6.6001449454921559</v>
      </c>
    </row>
    <row r="31" spans="2:5">
      <c r="B31" s="5" t="s">
        <v>32</v>
      </c>
      <c r="C31" s="2">
        <v>214134.75462122262</v>
      </c>
      <c r="D31" s="3">
        <f t="shared" si="0"/>
        <v>6.4262562000585157E-3</v>
      </c>
      <c r="E31" s="4">
        <f t="shared" si="1"/>
        <v>1.9021718352173207</v>
      </c>
    </row>
    <row r="32" spans="2:5">
      <c r="B32" s="5" t="s">
        <v>33</v>
      </c>
      <c r="C32" s="2">
        <v>221676.52525620916</v>
      </c>
      <c r="D32" s="3">
        <f t="shared" si="0"/>
        <v>6.6525872801684706E-3</v>
      </c>
      <c r="E32" s="4">
        <f t="shared" si="1"/>
        <v>1.9691658349298673</v>
      </c>
    </row>
    <row r="33" spans="2:5">
      <c r="B33" s="5" t="s">
        <v>34</v>
      </c>
      <c r="C33" s="2">
        <v>173363.21650063992</v>
      </c>
      <c r="D33" s="3">
        <f t="shared" si="0"/>
        <v>5.2026885914432004E-3</v>
      </c>
      <c r="E33" s="4">
        <f t="shared" si="1"/>
        <v>1.5399958230671873</v>
      </c>
    </row>
    <row r="34" spans="2:5">
      <c r="B34" s="5" t="s">
        <v>35</v>
      </c>
      <c r="C34" s="2">
        <v>466956.33202916133</v>
      </c>
      <c r="D34" s="3">
        <f t="shared" si="0"/>
        <v>1.4013516998522655E-2</v>
      </c>
      <c r="E34" s="4">
        <f t="shared" si="1"/>
        <v>4.1480010315627061</v>
      </c>
    </row>
    <row r="35" spans="2:5">
      <c r="B35" s="5" t="s">
        <v>36</v>
      </c>
      <c r="C35" s="2">
        <v>309655.21549039194</v>
      </c>
      <c r="D35" s="3">
        <f t="shared" si="0"/>
        <v>9.2928574436480955E-3</v>
      </c>
      <c r="E35" s="4">
        <f t="shared" si="1"/>
        <v>2.7506858033198363</v>
      </c>
    </row>
    <row r="36" spans="2:5">
      <c r="B36" s="5" t="s">
        <v>37</v>
      </c>
      <c r="C36" s="2">
        <v>298712.18725311168</v>
      </c>
      <c r="D36" s="3">
        <f t="shared" si="0"/>
        <v>8.9644534758679482E-3</v>
      </c>
      <c r="E36" s="4">
        <f t="shared" si="1"/>
        <v>2.6534782288569128</v>
      </c>
    </row>
    <row r="37" spans="2:5">
      <c r="B37" s="5" t="s">
        <v>38</v>
      </c>
      <c r="C37" s="2">
        <v>999736.94562333345</v>
      </c>
      <c r="D37" s="3">
        <f t="shared" si="0"/>
        <v>3.0002442885106419E-2</v>
      </c>
      <c r="E37" s="4">
        <f t="shared" si="1"/>
        <v>8.8807230939915005</v>
      </c>
    </row>
    <row r="38" spans="2:5">
      <c r="B38" s="5" t="s">
        <v>39</v>
      </c>
      <c r="C38" s="2">
        <v>1180582.8799629433</v>
      </c>
      <c r="D38" s="3">
        <f t="shared" si="0"/>
        <v>3.5429690362336411E-2</v>
      </c>
      <c r="E38" s="4">
        <f t="shared" si="1"/>
        <v>10.487188347251578</v>
      </c>
    </row>
    <row r="39" spans="2:5">
      <c r="B39" s="5" t="s">
        <v>40</v>
      </c>
      <c r="C39" s="2">
        <v>575402.20334218792</v>
      </c>
      <c r="D39" s="3">
        <f t="shared" si="0"/>
        <v>1.7268014168441731E-2</v>
      </c>
      <c r="E39" s="4">
        <f t="shared" si="1"/>
        <v>5.1113321938587521</v>
      </c>
    </row>
    <row r="40" spans="2:5">
      <c r="B40" s="5" t="s">
        <v>41</v>
      </c>
      <c r="C40" s="2">
        <v>596737.54159940977</v>
      </c>
      <c r="D40" s="3">
        <f t="shared" si="0"/>
        <v>1.7908294864577869E-2</v>
      </c>
      <c r="E40" s="4">
        <f t="shared" si="1"/>
        <v>5.3008552799150497</v>
      </c>
    </row>
    <row r="41" spans="2:5">
      <c r="B41" s="5" t="s">
        <v>42</v>
      </c>
      <c r="C41" s="2">
        <v>954830.39150056103</v>
      </c>
      <c r="D41" s="3">
        <f t="shared" si="0"/>
        <v>2.8654782051790534E-2</v>
      </c>
      <c r="E41" s="4">
        <f t="shared" si="1"/>
        <v>8.4818154873299978</v>
      </c>
    </row>
    <row r="42" spans="2:5">
      <c r="B42" s="5" t="s">
        <v>43</v>
      </c>
      <c r="C42" s="2">
        <v>80730.644075178963</v>
      </c>
      <c r="D42" s="3">
        <f t="shared" si="0"/>
        <v>2.4227538539482786E-3</v>
      </c>
      <c r="E42" s="4">
        <f t="shared" si="1"/>
        <v>0.71713514076869045</v>
      </c>
    </row>
    <row r="43" spans="2:5">
      <c r="B43" s="5" t="s">
        <v>44</v>
      </c>
      <c r="C43" s="2">
        <v>45346.971611399669</v>
      </c>
      <c r="D43" s="3">
        <f t="shared" si="0"/>
        <v>1.3608779106740725E-3</v>
      </c>
      <c r="E43" s="4">
        <f t="shared" si="1"/>
        <v>0.40281986155952548</v>
      </c>
    </row>
    <row r="44" spans="2:5">
      <c r="B44" s="5" t="s">
        <v>45</v>
      </c>
      <c r="C44" s="2">
        <v>506657.32761880732</v>
      </c>
      <c r="D44" s="3">
        <f t="shared" si="0"/>
        <v>1.5204957264759442E-2</v>
      </c>
      <c r="E44" s="4">
        <f t="shared" si="1"/>
        <v>4.5006673503687944</v>
      </c>
    </row>
    <row r="45" spans="2:5">
      <c r="B45" s="5" t="s">
        <v>46</v>
      </c>
      <c r="C45" s="2">
        <v>228197.70321060382</v>
      </c>
      <c r="D45" s="3">
        <f t="shared" si="0"/>
        <v>6.8482900297536162E-3</v>
      </c>
      <c r="E45" s="4">
        <f t="shared" si="1"/>
        <v>2.0270938488070702</v>
      </c>
    </row>
    <row r="46" spans="2:5">
      <c r="B46" s="5" t="s">
        <v>47</v>
      </c>
      <c r="C46" s="2">
        <v>535913.14631367836</v>
      </c>
      <c r="D46" s="3">
        <f t="shared" si="0"/>
        <v>1.6082934249897891E-2</v>
      </c>
      <c r="E46" s="4">
        <f t="shared" si="1"/>
        <v>4.7605485379697754</v>
      </c>
    </row>
    <row r="47" spans="2:5">
      <c r="B47" s="5" t="s">
        <v>48</v>
      </c>
      <c r="C47" s="2">
        <v>2422713.6453771302</v>
      </c>
      <c r="D47" s="3">
        <f t="shared" si="0"/>
        <v>7.2706453523206496E-2</v>
      </c>
      <c r="E47" s="4">
        <f t="shared" si="1"/>
        <v>21.521110242869124</v>
      </c>
    </row>
    <row r="48" spans="2:5">
      <c r="B48" s="5" t="s">
        <v>49</v>
      </c>
      <c r="C48" s="2">
        <v>299473.11905172619</v>
      </c>
      <c r="D48" s="3">
        <f t="shared" si="0"/>
        <v>8.9872892957577073E-3</v>
      </c>
      <c r="E48" s="4">
        <f t="shared" si="1"/>
        <v>2.6602376315442813</v>
      </c>
    </row>
    <row r="49" spans="2:9">
      <c r="B49" s="5" t="s">
        <v>50</v>
      </c>
      <c r="C49" s="2">
        <v>530584.23595954885</v>
      </c>
      <c r="D49" s="3">
        <f t="shared" si="0"/>
        <v>1.5923011853071857E-2</v>
      </c>
      <c r="E49" s="4">
        <f t="shared" si="1"/>
        <v>4.7132115085092696</v>
      </c>
      <c r="G49" s="2"/>
      <c r="H49" s="3"/>
      <c r="I49" s="4"/>
    </row>
    <row r="50" spans="2:9">
      <c r="B50" s="5" t="s">
        <v>51</v>
      </c>
      <c r="C50" s="2">
        <v>25782.81376879906</v>
      </c>
      <c r="D50" s="3">
        <f t="shared" si="0"/>
        <v>7.7375093608591649E-4</v>
      </c>
      <c r="E50" s="4">
        <f t="shared" si="1"/>
        <v>0.22903027708143128</v>
      </c>
      <c r="H50" s="11"/>
      <c r="I50" s="12"/>
    </row>
    <row r="51" spans="2:9">
      <c r="B51" s="5" t="s">
        <v>52</v>
      </c>
      <c r="C51" s="2">
        <v>88289.683831941191</v>
      </c>
      <c r="D51" s="3">
        <f t="shared" si="0"/>
        <v>2.649603186226486E-3</v>
      </c>
      <c r="E51" s="4">
        <f t="shared" si="1"/>
        <v>0.7842825431230398</v>
      </c>
    </row>
    <row r="52" spans="2:9">
      <c r="B52" s="5" t="s">
        <v>53</v>
      </c>
      <c r="C52" s="2">
        <v>1189143.0935001704</v>
      </c>
      <c r="D52" s="3">
        <f t="shared" si="0"/>
        <v>3.5686585257397867E-2</v>
      </c>
      <c r="E52" s="4">
        <f t="shared" si="1"/>
        <v>10.563229236189768</v>
      </c>
    </row>
    <row r="53" spans="2:9">
      <c r="B53" s="5" t="s">
        <v>54</v>
      </c>
      <c r="C53" s="2">
        <v>778318.63141104742</v>
      </c>
      <c r="D53" s="3">
        <f t="shared" si="0"/>
        <v>2.3357604605444053E-2</v>
      </c>
      <c r="E53" s="4">
        <f t="shared" si="1"/>
        <v>6.9138509632114395</v>
      </c>
    </row>
    <row r="54" spans="2:9">
      <c r="B54" s="5" t="s">
        <v>55</v>
      </c>
      <c r="C54" s="2">
        <v>143400.88929664198</v>
      </c>
      <c r="D54" s="3">
        <f t="shared" si="0"/>
        <v>4.3035090476859876E-3</v>
      </c>
      <c r="E54" s="4">
        <f t="shared" si="1"/>
        <v>1.2738386781150524</v>
      </c>
    </row>
    <row r="55" spans="2:9">
      <c r="B55" s="5" t="s">
        <v>56</v>
      </c>
      <c r="C55" s="2">
        <v>106184.23290475276</v>
      </c>
      <c r="D55" s="3">
        <f t="shared" si="0"/>
        <v>3.1866246385816549E-3</v>
      </c>
      <c r="E55" s="4">
        <f t="shared" si="1"/>
        <v>0.94324089302016989</v>
      </c>
    </row>
    <row r="56" spans="2:9">
      <c r="B56" s="6"/>
      <c r="C56" s="2">
        <f>SUM(C3:C55)</f>
        <v>33321851.472288448</v>
      </c>
      <c r="D56" s="3">
        <f t="shared" si="0"/>
        <v>1</v>
      </c>
      <c r="E56" s="4">
        <f t="shared" si="1"/>
        <v>296</v>
      </c>
    </row>
  </sheetData>
  <mergeCells count="3">
    <mergeCell ref="H3:L3"/>
    <mergeCell ref="H4:L4"/>
    <mergeCell ref="H5: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US-EPA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MPedde</dc:creator>
  <cp:lastModifiedBy>LDRIVER</cp:lastModifiedBy>
  <dcterms:created xsi:type="dcterms:W3CDTF">2011-09-01T20:23:22Z</dcterms:created>
  <dcterms:modified xsi:type="dcterms:W3CDTF">2012-01-24T15:36:09Z</dcterms:modified>
</cp:coreProperties>
</file>